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X:\PL\SHARES\PL-Metropolitan Redevelopment\Bonds &amp; Tax Abatement\Redevelopment Tax Abatement Program (2022)\RTA Current Version 4-2022\"/>
    </mc:Choice>
  </mc:AlternateContent>
  <xr:revisionPtr revIDLastSave="0" documentId="13_ncr:1_{E92D25F2-A544-45FD-9A6A-3BD1DD6C60A8}" xr6:coauthVersionLast="36" xr6:coauthVersionMax="36" xr10:uidLastSave="{00000000-0000-0000-0000-000000000000}"/>
  <bookViews>
    <workbookView xWindow="0" yWindow="0" windowWidth="21570" windowHeight="7980" xr2:uid="{A5CBED73-C412-4C6A-8A1C-7B03D794E31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39" i="1"/>
  <c r="D52" i="1"/>
  <c r="D60" i="1"/>
  <c r="C5" i="1"/>
  <c r="C9" i="1" l="1"/>
  <c r="D63" i="1"/>
  <c r="C55" i="1"/>
  <c r="C60" i="1" s="1"/>
  <c r="C51" i="1"/>
  <c r="C46" i="1"/>
  <c r="C43" i="1"/>
  <c r="C30" i="1"/>
  <c r="C25" i="1"/>
  <c r="C17" i="1"/>
  <c r="C6" i="1"/>
  <c r="C2" i="1"/>
  <c r="C52" i="1" l="1"/>
  <c r="C63" i="1" s="1"/>
  <c r="C39" i="1"/>
  <c r="C20" i="1"/>
</calcChain>
</file>

<file path=xl/sharedStrings.xml><?xml version="1.0" encoding="utf-8"?>
<sst xmlns="http://schemas.openxmlformats.org/spreadsheetml/2006/main" count="107" uniqueCount="84">
  <si>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</si>
  <si>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</si>
  <si>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</si>
  <si>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</si>
  <si>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is designed to maximize passive solar gain in winter while mitigating excessive solar gain in the summer. Design interventions can include window treatment, window over hangs, shutters, building and window orientation, etc.</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</si>
  <si>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</si>
  <si>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</si>
  <si>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</si>
  <si>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</si>
  <si>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</si>
  <si>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</si>
  <si>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Economic</t>
  </si>
  <si>
    <t>Estimated Project Construction Cost</t>
  </si>
  <si>
    <t>Mixed Use and Residential Projects</t>
  </si>
  <si>
    <t>15-19.99 dwelling units/acre</t>
  </si>
  <si>
    <t>20-49.99 dwelling units/acre</t>
  </si>
  <si>
    <t>50-99.99 dwelling units/acre</t>
  </si>
  <si>
    <t>100+ dwelling units/acre</t>
  </si>
  <si>
    <t>Projects without Residential Uses</t>
  </si>
  <si>
    <t>Floor Area Ratio &gt; 2</t>
  </si>
  <si>
    <t>Community Benefits</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</si>
  <si>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</si>
  <si>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</si>
  <si>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</si>
  <si>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</si>
  <si>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</si>
  <si>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r>
      <rPr>
        <b/>
        <u/>
        <sz val="10"/>
        <rFont val="Roboto Slab"/>
      </rPr>
      <t>Affordable Housing</t>
    </r>
    <r>
      <rPr>
        <b/>
        <sz val="10"/>
        <rFont val="Roboto Slab"/>
      </rPr>
      <t xml:space="preserve">.  </t>
    </r>
    <r>
      <rPr>
        <sz val="10"/>
        <rFont val="Roboto Slab"/>
      </rPr>
      <t>At least 60% of units are affordable to households &lt;80% AMI &amp; project is being funded and monitored for compliance by governmental entity other than MRA.</t>
    </r>
  </si>
  <si>
    <t>Diverse/Local Team</t>
  </si>
  <si>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</si>
  <si>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</si>
  <si>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</si>
  <si>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</si>
  <si>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</si>
  <si>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</si>
  <si>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</si>
  <si>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</si>
  <si>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</si>
  <si>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</si>
  <si>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</si>
  <si>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 xml:space="preserve">      $1M- $3.99M</t>
  </si>
  <si>
    <t xml:space="preserve">      $4M- $7.99M</t>
  </si>
  <si>
    <t>$8M - $11.99M</t>
  </si>
  <si>
    <r>
      <t xml:space="preserve">Project includes on-site Electronic Vehicle charging stations. 
</t>
    </r>
    <r>
      <rPr>
        <sz val="10"/>
        <color rgb="FFFF0000"/>
        <rFont val="Roboto Slab"/>
      </rPr>
      <t xml:space="preserve"> </t>
    </r>
    <r>
      <rPr>
        <sz val="10"/>
        <rFont val="Roboto Slab"/>
      </rPr>
      <t xml:space="preserve">  5% of parking spaces EVSE installed </t>
    </r>
  </si>
  <si>
    <t>Maximum Points Available per Subcategory</t>
  </si>
  <si>
    <t>Points Earned by Applicant</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</si>
  <si>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</si>
  <si>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</si>
  <si>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</si>
  <si>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Submit letter from ABCWUA confirming availability statement or serviceability letter for non-potable water service lines.
@ Building Permit:  Contractor to submit for tapping permit (for routine connections when extensions are not required)</t>
  </si>
  <si>
    <t>W/ Application: elevations and site plan. Short narrative description of how the building design addresses passive solar.
@ Building Permit: confirm on elevations and site plan</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</si>
  <si>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</si>
  <si>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</si>
  <si>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</si>
  <si>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</si>
  <si>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site plan/floor plans with calculation
@ Building Permit: confirm on site plan with calculation</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</si>
  <si>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</si>
  <si>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</si>
  <si>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</si>
  <si>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r>
      <t xml:space="preserve">W/ Application: provide site plan/landscape plan </t>
    </r>
    <r>
      <rPr>
        <sz val="10"/>
        <rFont val="Roboto Slab"/>
      </rPr>
      <t>and include description of which streetscape improvements are being met</t>
    </r>
    <r>
      <rPr>
        <sz val="10"/>
        <color theme="1"/>
        <rFont val="Roboto Slab"/>
      </rPr>
      <t xml:space="preserve">
@ Building Permit: confirm on site/landscape plan</t>
    </r>
  </si>
  <si>
    <t>W/ Application: provide site plan and explanation of IDO usable open space minimum requirements. 
@ Building Permit: confirm on site plan</t>
  </si>
  <si>
    <t>W/ Application: provide site plan
@ Building Permit: confirm on site plan</t>
  </si>
  <si>
    <t xml:space="preserve">Application: documentation from MFA, FCS that project is affordable </t>
  </si>
  <si>
    <t>Application:  W-9 self-certification; business license</t>
  </si>
  <si>
    <t>can only get points in one line item</t>
  </si>
  <si>
    <t>On-Site Solar</t>
  </si>
  <si>
    <t>Use Building Permit Data Multiplier to Calculate Construction Value</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</si>
  <si>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</si>
  <si>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</si>
  <si>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</si>
  <si>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</si>
  <si>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</si>
  <si>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</si>
  <si>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r>
      <t xml:space="preserve">Connect to reuse or non-potable water service lines. ABCWUA non-potable and reuse rate is offered at a 20% discount as compared to potable water.  Buildings that already have connections to non-potable water service lines or are mandated to connect to reuse service lines required by ABCWUA are ineligible to receive points. 
</t>
    </r>
    <r>
      <rPr>
        <i/>
        <sz val="10"/>
        <rFont val="Roboto Slab"/>
      </rPr>
      <t xml:space="preserve">https://www.abcwua.org/customer-service-new-service-applications/  </t>
    </r>
  </si>
  <si>
    <t xml:space="preserve">W/ application: submit floorplans delineating unit sizes and calculation of unit types by size. 
@Building Permit: confirm unit sizes. </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</si>
  <si>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</si>
  <si>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</si>
  <si>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r>
      <rPr>
        <b/>
        <sz val="10"/>
        <rFont val="Roboto Slab"/>
      </rPr>
      <t>Encourages Alternative Transportation.</t>
    </r>
    <r>
      <rPr>
        <sz val="10"/>
        <rFont val="Roboto Slab"/>
      </rPr>
      <t xml:space="preserve">  Two of the following are met:
1.  Site Plan includes a dedicated ride share loading space
2.  Project includes interior bike storage with one space for 60% of residential units and at least 200 sq. ft. dedicated space for bicycle maintenance
3.  Parking ratio is less than 1.2 per unit (multi-family) or 2:1,000 (commercial)
4.  Project provides at least one dedicated carshare vehicle per 200 units</t>
    </r>
  </si>
  <si>
    <r>
      <rPr>
        <b/>
        <u/>
        <sz val="10"/>
        <rFont val="Roboto Slab"/>
      </rPr>
      <t>Adds Density.</t>
    </r>
    <r>
      <rPr>
        <sz val="10"/>
        <rFont val="Roboto Slab"/>
      </rPr>
      <t xml:space="preserve">  Projects in MRA are in areas of change.  MRTA projects areas should maximize the allowable density to create vibrant urban districts</t>
    </r>
  </si>
  <si>
    <t>Application:  Applicable third party certification</t>
  </si>
  <si>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</si>
  <si>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</si>
  <si>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</si>
  <si>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Minimum Required</t>
  </si>
  <si>
    <t>Total Points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</si>
</sst>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s>
  <fills count="5">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68">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3" fillId="0" borderId="3" xfId="0" applyFont="1" applyBorder="1" applyAlignment="1">
      <alignment horizontal="left" vertical="top" wrapTex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0" fillId="0" borderId="0" xfId="0" applyFont="1" applyFill="1" applyBorder="1" applyAlignment="1">
      <alignment horizontal="left" vertical="top" wrapText="1" indent="1"/>
    </xf>
    <xf numFmtId="0" fontId="14" fillId="0" borderId="0" xfId="0" applyFont="1" applyFill="1" applyBorder="1" applyAlignment="1">
      <alignment horizontal="right" vertical="top"/>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7" fillId="0" borderId="0" xfId="0" applyFont="1" applyFill="1" applyBorder="1" applyAlignment="1">
      <alignment horizontal="right" vertical="top" wrapText="1" indent="1"/>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14" fillId="0" borderId="0" xfId="0" applyFont="1" applyBorder="1" applyAlignment="1">
      <alignment horizontal="right" vertical="top"/>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3" fillId="0" borderId="3" xfId="0" applyFont="1" applyBorder="1" applyAlignment="1">
      <alignment horizontal="right" vertical="top"/>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3" fillId="4" borderId="3" xfId="0" applyFont="1" applyFill="1" applyBorder="1" applyAlignment="1">
      <alignment horizontal="right" vertical="top"/>
    </xf>
    <xf numFmtId="0" fontId="4" fillId="4" borderId="3" xfId="0" applyFont="1" applyFill="1" applyBorder="1" applyAlignment="1">
      <alignment horizontal="right" vertical="top"/>
    </xf>
    <xf numFmtId="0" fontId="4" fillId="0" borderId="3" xfId="0" applyFont="1" applyFill="1" applyBorder="1" applyAlignment="1">
      <alignment horizontal="right" vertical="top"/>
    </xf>
    <xf numFmtId="0" fontId="4" fillId="0" borderId="0" xfId="0" applyFont="1" applyFill="1" applyBorder="1" applyAlignment="1">
      <alignment horizontal="left" vertical="top" wrapText="1"/>
    </xf>
    <xf numFmtId="0" fontId="7" fillId="4" borderId="3" xfId="0" applyNumberFormat="1" applyFont="1" applyFill="1" applyBorder="1" applyAlignment="1">
      <alignment horizontal="right" vertical="top"/>
    </xf>
    <xf numFmtId="0" fontId="6" fillId="0" borderId="3" xfId="0" applyNumberFormat="1" applyFont="1" applyFill="1" applyBorder="1" applyAlignment="1">
      <alignment horizontal="left" vertical="top" wrapText="1"/>
    </xf>
    <xf numFmtId="0" fontId="3" fillId="0" borderId="3" xfId="0" applyFont="1" applyFill="1" applyBorder="1" applyAlignment="1">
      <alignment horizontal="right" vertical="top"/>
    </xf>
    <xf numFmtId="0" fontId="4" fillId="0" borderId="3" xfId="0" applyFont="1" applyBorder="1" applyAlignment="1">
      <alignment horizontal="right" vertical="top"/>
    </xf>
    <xf numFmtId="0" fontId="3" fillId="4" borderId="9" xfId="0" applyFont="1" applyFill="1" applyBorder="1" applyAlignment="1">
      <alignment horizontal="right" vertical="top"/>
    </xf>
    <xf numFmtId="0" fontId="15" fillId="0" borderId="0" xfId="0"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11" fillId="0" borderId="0" xfId="0" applyFont="1" applyFill="1" applyBorder="1" applyAlignment="1">
      <alignment horizontal="left" vertical="top"/>
    </xf>
    <xf numFmtId="0" fontId="4" fillId="0" borderId="0" xfId="0" applyFont="1" applyFill="1" applyBorder="1" applyAlignment="1">
      <alignment horizontal="right" vertical="top"/>
    </xf>
    <xf numFmtId="0" fontId="0" fillId="0" borderId="0" xfId="0" applyFill="1" applyBorder="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0" fillId="0" borderId="0" xfId="0" applyFont="1"/>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3" fillId="0" borderId="0" xfId="0" applyFont="1" applyFill="1" applyBorder="1" applyAlignment="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E79"/>
  <sheetViews>
    <sheetView tabSelected="1" view="pageLayout" zoomScaleNormal="100" workbookViewId="0">
      <selection activeCell="E4" sqref="E4"/>
    </sheetView>
  </sheetViews>
  <sheetFormatPr defaultRowHeight="16.5" x14ac:dyDescent="0.25"/>
  <cols>
    <col min="1" max="1" width="61.7109375" customWidth="1"/>
    <col min="2" max="2" width="16.85546875" style="33" customWidth="1"/>
    <col min="3" max="4" width="16.85546875" style="16" customWidth="1"/>
    <col min="5" max="5" width="54.140625" style="34" customWidth="1"/>
  </cols>
  <sheetData>
    <row r="1" spans="1:5" ht="44.25" customHeight="1" x14ac:dyDescent="0.25">
      <c r="A1" s="23" t="s">
        <v>0</v>
      </c>
      <c r="B1" s="27"/>
      <c r="C1" s="36" t="s">
        <v>43</v>
      </c>
      <c r="D1" s="36" t="s">
        <v>44</v>
      </c>
      <c r="E1" s="37" t="s">
        <v>68</v>
      </c>
    </row>
    <row r="2" spans="1:5" ht="45" x14ac:dyDescent="0.25">
      <c r="A2" s="2" t="s">
        <v>69</v>
      </c>
      <c r="B2" s="52" t="s">
        <v>63</v>
      </c>
      <c r="C2" s="41">
        <f>B4</f>
        <v>30</v>
      </c>
      <c r="D2" s="39"/>
      <c r="E2" s="40" t="s">
        <v>45</v>
      </c>
    </row>
    <row r="3" spans="1:5" ht="15" x14ac:dyDescent="0.25">
      <c r="A3" s="3" t="s">
        <v>70</v>
      </c>
      <c r="B3" s="9">
        <v>20</v>
      </c>
      <c r="C3" s="41"/>
      <c r="D3" s="42"/>
      <c r="E3" s="40"/>
    </row>
    <row r="4" spans="1:5" ht="15" x14ac:dyDescent="0.25">
      <c r="A4" s="4" t="s">
        <v>71</v>
      </c>
      <c r="B4" s="25">
        <v>30</v>
      </c>
      <c r="C4" s="41"/>
      <c r="D4" s="42"/>
      <c r="E4" s="40"/>
    </row>
    <row r="5" spans="1:5" ht="30" x14ac:dyDescent="0.25">
      <c r="A5" s="5" t="s">
        <v>42</v>
      </c>
      <c r="B5" s="9">
        <v>15</v>
      </c>
      <c r="C5" s="41">
        <f>B5</f>
        <v>15</v>
      </c>
      <c r="D5" s="44"/>
      <c r="E5" s="40" t="s">
        <v>46</v>
      </c>
    </row>
    <row r="6" spans="1:5" ht="45" x14ac:dyDescent="0.25">
      <c r="A6" s="7" t="s">
        <v>64</v>
      </c>
      <c r="B6" s="52" t="s">
        <v>63</v>
      </c>
      <c r="C6" s="41">
        <f>B8</f>
        <v>50</v>
      </c>
      <c r="D6" s="39"/>
      <c r="E6" s="40"/>
    </row>
    <row r="7" spans="1:5" ht="60" x14ac:dyDescent="0.25">
      <c r="A7" s="6" t="s">
        <v>3</v>
      </c>
      <c r="B7" s="9">
        <v>20</v>
      </c>
      <c r="C7" s="41"/>
      <c r="D7" s="44"/>
      <c r="E7" s="40" t="s">
        <v>47</v>
      </c>
    </row>
    <row r="8" spans="1:5" ht="60" x14ac:dyDescent="0.25">
      <c r="A8" s="6" t="s">
        <v>2</v>
      </c>
      <c r="B8" s="9">
        <v>50</v>
      </c>
      <c r="C8" s="41"/>
      <c r="D8" s="43"/>
      <c r="E8" s="40" t="s">
        <v>47</v>
      </c>
    </row>
    <row r="9" spans="1:5" ht="30" x14ac:dyDescent="0.25">
      <c r="A9" s="7" t="s">
        <v>1</v>
      </c>
      <c r="B9" s="39"/>
      <c r="C9" s="41">
        <f>SUM(B10:B16)</f>
        <v>75</v>
      </c>
      <c r="D9" s="39"/>
      <c r="E9" s="40"/>
    </row>
    <row r="10" spans="1:5" ht="120" x14ac:dyDescent="0.25">
      <c r="A10" s="8" t="s">
        <v>72</v>
      </c>
      <c r="B10" s="25">
        <v>15</v>
      </c>
      <c r="C10" s="41"/>
      <c r="D10" s="44"/>
      <c r="E10" s="40" t="s">
        <v>48</v>
      </c>
    </row>
    <row r="11" spans="1:5" ht="60" x14ac:dyDescent="0.25">
      <c r="A11" s="8" t="s">
        <v>4</v>
      </c>
      <c r="B11" s="9">
        <v>10</v>
      </c>
      <c r="C11" s="41"/>
      <c r="D11" s="44"/>
      <c r="E11" s="40" t="s">
        <v>49</v>
      </c>
    </row>
    <row r="12" spans="1:5" ht="45" x14ac:dyDescent="0.25">
      <c r="A12" s="8" t="s">
        <v>5</v>
      </c>
      <c r="B12" s="9">
        <v>10</v>
      </c>
      <c r="C12" s="41"/>
      <c r="D12" s="44"/>
      <c r="E12" s="40" t="s">
        <v>50</v>
      </c>
    </row>
    <row r="13" spans="1:5" ht="30" x14ac:dyDescent="0.25">
      <c r="A13" s="6" t="s">
        <v>6</v>
      </c>
      <c r="B13" s="9">
        <v>10</v>
      </c>
      <c r="C13" s="41"/>
      <c r="D13" s="44"/>
      <c r="E13" s="40" t="s">
        <v>51</v>
      </c>
    </row>
    <row r="14" spans="1:5" ht="105" x14ac:dyDescent="0.25">
      <c r="A14" s="8" t="s">
        <v>7</v>
      </c>
      <c r="B14" s="25">
        <v>10</v>
      </c>
      <c r="C14" s="41"/>
      <c r="D14" s="44"/>
      <c r="E14" s="40" t="s">
        <v>52</v>
      </c>
    </row>
    <row r="15" spans="1:5" ht="90" x14ac:dyDescent="0.25">
      <c r="A15" s="10" t="s">
        <v>8</v>
      </c>
      <c r="B15" s="25">
        <v>10</v>
      </c>
      <c r="C15" s="41"/>
      <c r="D15" s="44"/>
      <c r="E15" s="40" t="s">
        <v>52</v>
      </c>
    </row>
    <row r="16" spans="1:5" ht="120" x14ac:dyDescent="0.25">
      <c r="A16" s="6" t="s">
        <v>9</v>
      </c>
      <c r="B16" s="9">
        <v>10</v>
      </c>
      <c r="C16" s="41"/>
      <c r="D16" s="44"/>
      <c r="E16" s="40" t="s">
        <v>53</v>
      </c>
    </row>
    <row r="17" spans="1:5" ht="15" x14ac:dyDescent="0.25">
      <c r="A17" s="19" t="s">
        <v>67</v>
      </c>
      <c r="B17" s="9"/>
      <c r="C17" s="41">
        <f>SUM(B18:B19)</f>
        <v>40</v>
      </c>
      <c r="D17" s="41"/>
      <c r="E17" s="40"/>
    </row>
    <row r="18" spans="1:5" ht="124.15" customHeight="1" x14ac:dyDescent="0.25">
      <c r="A18" s="11" t="s">
        <v>76</v>
      </c>
      <c r="B18" s="9">
        <v>15</v>
      </c>
      <c r="C18" s="41"/>
      <c r="D18" s="44"/>
      <c r="E18" s="40" t="s">
        <v>75</v>
      </c>
    </row>
    <row r="19" spans="1:5" ht="45" x14ac:dyDescent="0.25">
      <c r="A19" s="11" t="s">
        <v>10</v>
      </c>
      <c r="B19" s="25">
        <v>25</v>
      </c>
      <c r="C19" s="41"/>
      <c r="D19" s="43"/>
      <c r="E19" s="40" t="s">
        <v>73</v>
      </c>
    </row>
    <row r="20" spans="1:5" x14ac:dyDescent="0.25">
      <c r="A20" s="22" t="s">
        <v>32</v>
      </c>
      <c r="B20" s="25"/>
      <c r="C20" s="60">
        <f>SUM(C2:C19)</f>
        <v>210</v>
      </c>
      <c r="D20" s="60">
        <f>SUM(D18:D19,D10:D16,D7:D8,D3:D5)</f>
        <v>0</v>
      </c>
    </row>
    <row r="21" spans="1:5" s="56" customFormat="1" x14ac:dyDescent="0.25">
      <c r="A21" s="12"/>
      <c r="B21" s="29"/>
      <c r="C21" s="54"/>
      <c r="D21" s="29"/>
      <c r="E21" s="55"/>
    </row>
    <row r="22" spans="1:5" ht="45" x14ac:dyDescent="0.25">
      <c r="A22" s="1" t="s">
        <v>11</v>
      </c>
      <c r="B22" s="30"/>
      <c r="C22" s="36" t="s">
        <v>43</v>
      </c>
      <c r="D22" s="36" t="s">
        <v>44</v>
      </c>
      <c r="E22" s="37" t="s">
        <v>68</v>
      </c>
    </row>
    <row r="23" spans="1:5" ht="60" x14ac:dyDescent="0.25">
      <c r="A23" s="13" t="s">
        <v>66</v>
      </c>
      <c r="B23" s="28"/>
      <c r="C23" s="41"/>
      <c r="D23" s="41"/>
      <c r="E23" s="40" t="s">
        <v>54</v>
      </c>
    </row>
    <row r="24" spans="1:5" ht="45" x14ac:dyDescent="0.25">
      <c r="A24" s="8" t="s">
        <v>34</v>
      </c>
      <c r="B24" s="25">
        <v>15</v>
      </c>
      <c r="C24" s="41">
        <v>15</v>
      </c>
      <c r="D24" s="42"/>
      <c r="E24" s="40"/>
    </row>
    <row r="25" spans="1:5" ht="60" x14ac:dyDescent="0.25">
      <c r="A25" s="11" t="s">
        <v>37</v>
      </c>
      <c r="B25" s="28" t="s">
        <v>63</v>
      </c>
      <c r="C25" s="41">
        <f>B29</f>
        <v>25</v>
      </c>
      <c r="D25" s="28"/>
      <c r="E25" s="47" t="s">
        <v>65</v>
      </c>
    </row>
    <row r="26" spans="1:5" ht="15" x14ac:dyDescent="0.25">
      <c r="A26" s="14" t="s">
        <v>12</v>
      </c>
      <c r="B26" s="28"/>
      <c r="C26" s="41"/>
      <c r="D26" s="28"/>
      <c r="E26" s="47"/>
    </row>
    <row r="27" spans="1:5" ht="15" x14ac:dyDescent="0.25">
      <c r="A27" s="6" t="s">
        <v>41</v>
      </c>
      <c r="B27" s="9">
        <v>15</v>
      </c>
      <c r="C27" s="41"/>
      <c r="D27" s="42"/>
      <c r="E27" s="40"/>
    </row>
    <row r="28" spans="1:5" ht="15" x14ac:dyDescent="0.25">
      <c r="A28" s="14" t="s">
        <v>40</v>
      </c>
      <c r="B28" s="25">
        <v>20</v>
      </c>
      <c r="C28" s="41"/>
      <c r="D28" s="44"/>
      <c r="E28" s="40"/>
    </row>
    <row r="29" spans="1:5" ht="15" x14ac:dyDescent="0.25">
      <c r="A29" s="14" t="s">
        <v>39</v>
      </c>
      <c r="B29" s="25">
        <v>25</v>
      </c>
      <c r="C29" s="41"/>
      <c r="D29" s="46"/>
      <c r="E29" s="47"/>
    </row>
    <row r="30" spans="1:5" ht="45" customHeight="1" x14ac:dyDescent="0.25">
      <c r="A30" s="11" t="s">
        <v>77</v>
      </c>
      <c r="B30" s="28" t="s">
        <v>63</v>
      </c>
      <c r="C30" s="41">
        <f>B35</f>
        <v>35</v>
      </c>
      <c r="D30" s="28"/>
      <c r="E30" s="40" t="s">
        <v>55</v>
      </c>
    </row>
    <row r="31" spans="1:5" ht="15" x14ac:dyDescent="0.25">
      <c r="A31" s="15" t="s">
        <v>13</v>
      </c>
      <c r="B31" s="24"/>
      <c r="C31" s="41"/>
      <c r="D31" s="28"/>
      <c r="E31" s="40"/>
    </row>
    <row r="32" spans="1:5" ht="15" x14ac:dyDescent="0.25">
      <c r="A32" s="8" t="s">
        <v>14</v>
      </c>
      <c r="B32" s="25">
        <v>15</v>
      </c>
      <c r="C32" s="41"/>
      <c r="D32" s="43"/>
      <c r="E32" s="40"/>
    </row>
    <row r="33" spans="1:5" x14ac:dyDescent="0.25">
      <c r="A33" s="8" t="s">
        <v>15</v>
      </c>
      <c r="B33" s="25">
        <v>20</v>
      </c>
      <c r="C33" s="41"/>
      <c r="D33" s="44"/>
    </row>
    <row r="34" spans="1:5" ht="15" x14ac:dyDescent="0.25">
      <c r="A34" s="8" t="s">
        <v>16</v>
      </c>
      <c r="B34" s="25">
        <v>25</v>
      </c>
      <c r="C34" s="41"/>
      <c r="D34" s="44"/>
      <c r="E34" s="40"/>
    </row>
    <row r="35" spans="1:5" ht="15" x14ac:dyDescent="0.25">
      <c r="A35" s="8" t="s">
        <v>17</v>
      </c>
      <c r="B35" s="25">
        <v>35</v>
      </c>
      <c r="C35" s="41"/>
      <c r="D35" s="42"/>
      <c r="E35" s="40"/>
    </row>
    <row r="36" spans="1:5" ht="15" x14ac:dyDescent="0.25">
      <c r="A36" s="15" t="s">
        <v>18</v>
      </c>
      <c r="B36" s="24"/>
      <c r="C36" s="41"/>
      <c r="D36" s="39"/>
      <c r="E36" s="40"/>
    </row>
    <row r="37" spans="1:5" ht="15" x14ac:dyDescent="0.25">
      <c r="A37" s="6" t="s">
        <v>19</v>
      </c>
      <c r="B37" s="25">
        <v>25</v>
      </c>
      <c r="C37" s="41"/>
      <c r="D37" s="42"/>
      <c r="E37" s="40"/>
    </row>
    <row r="38" spans="1:5" s="33" customFormat="1" ht="15" x14ac:dyDescent="0.25">
      <c r="A38" s="6" t="s">
        <v>38</v>
      </c>
      <c r="B38" s="31">
        <v>35</v>
      </c>
      <c r="C38" s="41"/>
      <c r="D38" s="42"/>
      <c r="E38" s="40"/>
    </row>
    <row r="39" spans="1:5" x14ac:dyDescent="0.25">
      <c r="A39" s="22" t="s">
        <v>32</v>
      </c>
      <c r="B39" s="25"/>
      <c r="C39" s="41">
        <f>SUM(C23:C38)</f>
        <v>75</v>
      </c>
      <c r="D39" s="60">
        <f>SUM(D32:D35,D37:D38,D27:D29,D24)</f>
        <v>0</v>
      </c>
    </row>
    <row r="40" spans="1:5" s="59" customFormat="1" x14ac:dyDescent="0.25">
      <c r="A40" s="57"/>
      <c r="B40" s="29"/>
      <c r="C40" s="58"/>
      <c r="D40" s="58"/>
      <c r="E40" s="45"/>
    </row>
    <row r="41" spans="1:5" ht="45" x14ac:dyDescent="0.25">
      <c r="A41" s="23" t="s">
        <v>20</v>
      </c>
      <c r="B41" s="27"/>
      <c r="C41" s="36" t="s">
        <v>43</v>
      </c>
      <c r="D41" s="36" t="s">
        <v>44</v>
      </c>
      <c r="E41" s="37" t="s">
        <v>68</v>
      </c>
    </row>
    <row r="42" spans="1:5" ht="75" x14ac:dyDescent="0.25">
      <c r="A42" s="17" t="s">
        <v>35</v>
      </c>
      <c r="B42" s="24">
        <v>20</v>
      </c>
      <c r="C42" s="41">
        <v>20</v>
      </c>
      <c r="D42" s="38"/>
      <c r="E42" s="11" t="s">
        <v>56</v>
      </c>
    </row>
    <row r="43" spans="1:5" ht="30" x14ac:dyDescent="0.25">
      <c r="A43" s="18" t="s">
        <v>21</v>
      </c>
      <c r="B43" s="24"/>
      <c r="C43" s="41">
        <f>SUM(B44:B45)</f>
        <v>25</v>
      </c>
      <c r="D43" s="39"/>
      <c r="E43" s="40" t="s">
        <v>57</v>
      </c>
    </row>
    <row r="44" spans="1:5" ht="30" x14ac:dyDescent="0.25">
      <c r="A44" s="6" t="s">
        <v>36</v>
      </c>
      <c r="B44" s="25">
        <v>10</v>
      </c>
      <c r="C44" s="41"/>
      <c r="D44" s="48"/>
      <c r="E44" s="40" t="s">
        <v>57</v>
      </c>
    </row>
    <row r="45" spans="1:5" ht="137.25" customHeight="1" x14ac:dyDescent="0.25">
      <c r="A45" s="6" t="s">
        <v>79</v>
      </c>
      <c r="B45" s="9">
        <v>15</v>
      </c>
      <c r="C45" s="41"/>
      <c r="D45" s="49"/>
      <c r="E45" s="40" t="s">
        <v>58</v>
      </c>
    </row>
    <row r="46" spans="1:5" ht="45" x14ac:dyDescent="0.25">
      <c r="A46" s="18" t="s">
        <v>22</v>
      </c>
      <c r="B46" s="28" t="s">
        <v>63</v>
      </c>
      <c r="C46" s="41">
        <f>B48</f>
        <v>30</v>
      </c>
      <c r="D46" s="39"/>
      <c r="E46" s="40"/>
    </row>
    <row r="47" spans="1:5" ht="60" x14ac:dyDescent="0.25">
      <c r="A47" s="6" t="s">
        <v>23</v>
      </c>
      <c r="B47" s="9">
        <v>20</v>
      </c>
      <c r="C47" s="41"/>
      <c r="D47" s="49"/>
      <c r="E47" s="40" t="s">
        <v>59</v>
      </c>
    </row>
    <row r="48" spans="1:5" ht="60" x14ac:dyDescent="0.25">
      <c r="A48" s="6" t="s">
        <v>24</v>
      </c>
      <c r="B48" s="9">
        <v>30</v>
      </c>
      <c r="C48" s="41"/>
      <c r="D48" s="43"/>
      <c r="E48" s="40" t="s">
        <v>59</v>
      </c>
    </row>
    <row r="49" spans="1:5" ht="45" x14ac:dyDescent="0.25">
      <c r="A49" s="11" t="s">
        <v>74</v>
      </c>
      <c r="B49" s="25">
        <v>15</v>
      </c>
      <c r="C49" s="41">
        <v>15</v>
      </c>
      <c r="D49" s="48"/>
      <c r="E49" s="40" t="s">
        <v>60</v>
      </c>
    </row>
    <row r="50" spans="1:5" ht="75" x14ac:dyDescent="0.25">
      <c r="A50" s="11" t="s">
        <v>25</v>
      </c>
      <c r="B50" s="25">
        <v>10</v>
      </c>
      <c r="C50" s="41">
        <v>10</v>
      </c>
      <c r="D50" s="48"/>
      <c r="E50" s="40" t="s">
        <v>57</v>
      </c>
    </row>
    <row r="51" spans="1:5" ht="45" x14ac:dyDescent="0.25">
      <c r="A51" s="19" t="s">
        <v>26</v>
      </c>
      <c r="B51" s="25">
        <v>40</v>
      </c>
      <c r="C51" s="41">
        <f>B51</f>
        <v>40</v>
      </c>
      <c r="D51" s="44"/>
      <c r="E51" s="40" t="s">
        <v>61</v>
      </c>
    </row>
    <row r="52" spans="1:5" ht="15" x14ac:dyDescent="0.25">
      <c r="A52" s="22" t="s">
        <v>32</v>
      </c>
      <c r="B52" s="25"/>
      <c r="C52" s="41">
        <f>SUM(C42:C51)</f>
        <v>140</v>
      </c>
      <c r="D52" s="50">
        <f>SUM(D47:D51,D44:D45,D42)</f>
        <v>0</v>
      </c>
      <c r="E52" s="45"/>
    </row>
    <row r="53" spans="1:5" x14ac:dyDescent="0.25">
      <c r="A53" s="20"/>
      <c r="B53" s="29"/>
      <c r="C53" s="21"/>
      <c r="D53" s="21"/>
    </row>
    <row r="54" spans="1:5" ht="45" x14ac:dyDescent="0.25">
      <c r="A54" s="1" t="s">
        <v>27</v>
      </c>
      <c r="B54" s="32"/>
      <c r="C54" s="36" t="s">
        <v>43</v>
      </c>
      <c r="D54" s="36" t="s">
        <v>44</v>
      </c>
      <c r="E54" s="37" t="s">
        <v>68</v>
      </c>
    </row>
    <row r="55" spans="1:5" s="53" customFormat="1" ht="22.5" x14ac:dyDescent="0.25">
      <c r="A55" s="2" t="s">
        <v>80</v>
      </c>
      <c r="B55" s="61"/>
      <c r="C55" s="41">
        <f>SUM(B56:B59)</f>
        <v>50</v>
      </c>
      <c r="D55" s="39"/>
      <c r="E55" s="62"/>
    </row>
    <row r="56" spans="1:5" ht="30" x14ac:dyDescent="0.25">
      <c r="A56" s="11" t="s">
        <v>28</v>
      </c>
      <c r="B56" s="25">
        <v>15</v>
      </c>
      <c r="C56" s="41"/>
      <c r="D56" s="42"/>
      <c r="E56" s="40" t="s">
        <v>78</v>
      </c>
    </row>
    <row r="57" spans="1:5" ht="15" x14ac:dyDescent="0.25">
      <c r="A57" s="11" t="s">
        <v>29</v>
      </c>
      <c r="B57" s="25">
        <v>10</v>
      </c>
      <c r="C57" s="41"/>
      <c r="D57" s="42"/>
      <c r="E57" s="40" t="s">
        <v>62</v>
      </c>
    </row>
    <row r="58" spans="1:5" ht="15" customHeight="1" x14ac:dyDescent="0.25">
      <c r="A58" s="11" t="s">
        <v>30</v>
      </c>
      <c r="B58" s="25">
        <v>15</v>
      </c>
      <c r="C58" s="41"/>
      <c r="D58" s="42"/>
      <c r="E58" s="40" t="s">
        <v>78</v>
      </c>
    </row>
    <row r="59" spans="1:5" ht="15" x14ac:dyDescent="0.25">
      <c r="A59" s="11" t="s">
        <v>31</v>
      </c>
      <c r="B59" s="25">
        <v>10</v>
      </c>
      <c r="C59" s="41"/>
      <c r="D59" s="42"/>
      <c r="E59" s="40" t="s">
        <v>62</v>
      </c>
    </row>
    <row r="60" spans="1:5" ht="15" x14ac:dyDescent="0.25">
      <c r="A60" s="22" t="s">
        <v>32</v>
      </c>
      <c r="B60" s="25"/>
      <c r="C60" s="41">
        <f>SUM(C55:C59)</f>
        <v>50</v>
      </c>
      <c r="D60" s="50">
        <f>SUM(D56:D59)</f>
        <v>0</v>
      </c>
      <c r="E60" s="45"/>
    </row>
    <row r="61" spans="1:5" s="63" customFormat="1" x14ac:dyDescent="0.25">
      <c r="A61" s="26"/>
      <c r="E61" s="51"/>
    </row>
    <row r="62" spans="1:5" ht="31.5" x14ac:dyDescent="0.25">
      <c r="A62" s="53"/>
      <c r="B62" s="64" t="s">
        <v>82</v>
      </c>
      <c r="C62" s="64" t="s">
        <v>83</v>
      </c>
      <c r="D62" s="64" t="s">
        <v>33</v>
      </c>
      <c r="E62" s="51"/>
    </row>
    <row r="63" spans="1:5" ht="17.25" x14ac:dyDescent="0.25">
      <c r="A63" s="67" t="s">
        <v>81</v>
      </c>
      <c r="B63" s="66">
        <v>100</v>
      </c>
      <c r="C63" s="65">
        <f>C60+C52+C39+C20</f>
        <v>475</v>
      </c>
      <c r="D63" s="65">
        <f>D60+D52+D39+D20</f>
        <v>0</v>
      </c>
      <c r="E63" s="51"/>
    </row>
    <row r="64" spans="1:5" x14ac:dyDescent="0.25">
      <c r="A64" s="53"/>
    </row>
    <row r="66" spans="3:5" ht="15" x14ac:dyDescent="0.25">
      <c r="C66"/>
      <c r="D66"/>
      <c r="E66"/>
    </row>
    <row r="79" spans="3:5" x14ac:dyDescent="0.25">
      <c r="C79" s="35"/>
      <c r="D79" s="35"/>
    </row>
  </sheetData>
  <sheetProtection algorithmName="SHA-512" hashValue="byoMkK4hcpukAWWr62MQxOfToo4DkZULQv45zsoZTB5Zk+uCKUt2rKG05GtZOvuTCgtlO/GJJxVU/y0YRfAH9A==" saltValue="aHgR54aBT/V4XFMCWzJo/w==" spinCount="100000" sheet="1" objects="1" scenarios="1"/>
  <protectedRanges>
    <protectedRange sqref="D56:D59" name="Range12"/>
    <protectedRange sqref="D44:D45" name="Range10"/>
    <protectedRange sqref="D37:D38" name="Range8"/>
    <protectedRange sqref="D27:D29" name="Range6"/>
    <protectedRange sqref="D18:D19" name="Range4"/>
    <protectedRange sqref="D7:D8" name="Range2"/>
    <protectedRange sqref="D3:D5" name="Range1"/>
    <protectedRange sqref="D10:D16" name="Range3"/>
    <protectedRange sqref="D24" name="Range5"/>
    <protectedRange sqref="D32:D35" name="Range7"/>
    <protectedRange sqref="D42" name="Range9"/>
    <protectedRange sqref="D47:D51" name="Range11"/>
  </protectedRanges>
  <pageMargins left="0.7" right="0.7" top="0.75" bottom="0.75" header="0.3" footer="0.3"/>
  <pageSetup scale="73" fitToHeight="0" orientation="landscape" r:id="rId1"/>
  <headerFooter>
    <oddHeader>&amp;C&amp;"Roboto Slab,Bold"&amp;16Appendix B:  Redevelopment Tax Abatment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cp:lastModifiedBy>
  <cp:lastPrinted>2022-03-10T17:32:24Z</cp:lastPrinted>
  <dcterms:created xsi:type="dcterms:W3CDTF">2022-03-02T17:39:42Z</dcterms:created>
  <dcterms:modified xsi:type="dcterms:W3CDTF">2022-08-30T14:59:14Z</dcterms:modified>
</cp:coreProperties>
</file>